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7" i="1" l="1"/>
  <c r="H49" i="1"/>
  <c r="H29" i="1"/>
  <c r="H60" i="1" l="1"/>
  <c r="H33" i="1" l="1"/>
  <c r="H25" i="1"/>
  <c r="H38" i="1" l="1"/>
  <c r="H53" i="1"/>
  <c r="H30" i="1" l="1"/>
  <c r="H14" i="1"/>
  <c r="H13" i="1" s="1"/>
  <c r="H62" i="1" l="1"/>
</calcChain>
</file>

<file path=xl/sharedStrings.xml><?xml version="1.0" encoding="utf-8"?>
<sst xmlns="http://schemas.openxmlformats.org/spreadsheetml/2006/main" count="64" uniqueCount="37">
  <si>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</si>
  <si>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</si>
  <si>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</si>
  <si>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</si>
  <si>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</si>
  <si>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</si>
  <si>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</si>
  <si>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</si>
  <si>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</si>
  <si>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</si>
  <si>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</si>
  <si>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</si>
  <si>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</si>
  <si>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</si>
  <si>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</si>
  <si>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</si>
  <si>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</si>
  <si>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</si>
  <si>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</si>
  <si>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</si>
  <si>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</si>
  <si>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</si>
  <si>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</si>
  <si>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</si>
  <si>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</si>
  <si>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</si>
  <si>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</si>
  <si>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</si>
  <si>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</si>
  <si>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</si>
  <si>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</si>
  <si>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Primljena i neutrošena participacija od 08.04.2025</t>
  </si>
  <si>
    <t xml:space="preserve">Dana: 08.04.2025 </t>
  </si>
  <si>
    <t>Pošta Srbije</t>
  </si>
  <si>
    <t>7925120000005411</t>
  </si>
  <si>
    <t>UKUPNO MATERIJALNI TROŠKOVI</t>
  </si>
  <si>
    <t>Dana 08.04.2025.godine Dom zdravlja Požarevac 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</si>
</sst>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6" fillId="0" borderId="0"/>
    <xf numFmtId="0" fontId="7" fillId="0" borderId="0"/>
  </cellStyleXfs>
  <cellXfs count="59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8" fillId="0" borderId="1" xfId="2" applyFont="1" applyFill="1" applyBorder="1"/>
    <xf numFmtId="49" fontId="8" fillId="0" borderId="1" xfId="2" applyNumberFormat="1" applyFont="1" applyFill="1" applyBorder="1"/>
    <xf numFmtId="4" fontId="8" fillId="0" borderId="1" xfId="2" applyNumberFormat="1" applyFont="1" applyFill="1" applyBorder="1"/>
    <xf numFmtId="0" fontId="1" fillId="0" borderId="1" xfId="0" applyFont="1" applyBorder="1" applyAlignment="1">
      <alignment horizontal="center" vertical="center"/>
    </xf>
  </cellXfs>
  <cellStyles count="3">
    <cellStyle name="Excel Built-in Normal" xfId="1"/>
    <cellStyle name="Normal" xfId="0" builtinId="0"/>
    <cellStyle name="Normal_Sheet1" xfId="2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7"/>
  <sheetViews>
    <sheetView tabSelected="1" topLeftCell="B2" zoomScaleNormal="100" workbookViewId="0">
      <selection activeCell="C69" sqref="C69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49" t="s">
        <v>0</v>
      </c>
      <c r="D2" s="49"/>
      <c r="E2" s="49"/>
      <c r="F2" s="49"/>
      <c r="G2" s="49"/>
    </row>
    <row r="4" spans="2:15" x14ac:dyDescent="0.25">
      <c r="B4" s="50" t="s">
        <v>1</v>
      </c>
      <c r="C4" s="50"/>
      <c r="D4" s="50"/>
    </row>
    <row r="5" spans="2:15" x14ac:dyDescent="0.25">
      <c r="B5" s="50" t="s">
        <v>2</v>
      </c>
      <c r="C5" s="50"/>
      <c r="D5" s="50"/>
    </row>
    <row r="6" spans="2:15" x14ac:dyDescent="0.25">
      <c r="B6" s="50" t="s">
        <v>3</v>
      </c>
      <c r="C6" s="50"/>
      <c r="D6" s="50"/>
    </row>
    <row r="7" spans="2:15" x14ac:dyDescent="0.25">
      <c r="I7" s="9"/>
      <c r="J7" s="9"/>
    </row>
    <row r="8" spans="2:15" x14ac:dyDescent="0.25">
      <c r="B8" s="51" t="s">
        <v>32</v>
      </c>
      <c r="C8" s="51"/>
      <c r="D8" s="51"/>
      <c r="E8" s="51"/>
      <c r="F8" s="51"/>
      <c r="G8" s="51"/>
      <c r="H8" s="51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6" t="s">
        <v>4</v>
      </c>
      <c r="C11" s="47"/>
      <c r="D11" s="47"/>
      <c r="E11" s="47"/>
      <c r="F11" s="48"/>
      <c r="G11" s="24" t="s">
        <v>5</v>
      </c>
      <c r="H11" s="24" t="s">
        <v>6</v>
      </c>
      <c r="I11" s="9"/>
      <c r="J11" s="9"/>
      <c r="K11" s="42"/>
      <c r="L11" s="42"/>
      <c r="M11" s="42"/>
      <c r="N11" s="42"/>
      <c r="O11" s="42"/>
    </row>
    <row r="12" spans="2:15" x14ac:dyDescent="0.25">
      <c r="B12" s="44" t="s">
        <v>7</v>
      </c>
      <c r="C12" s="44"/>
      <c r="D12" s="44"/>
      <c r="E12" s="44"/>
      <c r="F12" s="44"/>
      <c r="G12" s="15">
        <v>45755</v>
      </c>
      <c r="H12" s="12">
        <v>2366700.13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3" t="s">
        <v>8</v>
      </c>
      <c r="C13" s="43"/>
      <c r="D13" s="43"/>
      <c r="E13" s="43"/>
      <c r="F13" s="43"/>
      <c r="G13" s="16">
        <v>45755</v>
      </c>
      <c r="H13" s="1">
        <f>H14+H30-H38-H53</f>
        <v>1542515.53</v>
      </c>
      <c r="I13" s="9"/>
      <c r="J13" s="9"/>
      <c r="K13" s="7"/>
      <c r="L13" s="7"/>
      <c r="M13" s="22"/>
      <c r="N13" s="7"/>
      <c r="O13" s="7"/>
    </row>
    <row r="14" spans="2:15" x14ac:dyDescent="0.25">
      <c r="B14" s="45" t="s">
        <v>9</v>
      </c>
      <c r="C14" s="45"/>
      <c r="D14" s="45"/>
      <c r="E14" s="45"/>
      <c r="F14" s="45"/>
      <c r="G14" s="17">
        <v>45755</v>
      </c>
      <c r="H14" s="2">
        <f>SUM(H15:H29)</f>
        <v>1526559.53</v>
      </c>
      <c r="I14" s="23"/>
      <c r="J14" s="9"/>
      <c r="K14" s="22"/>
      <c r="L14" s="7"/>
      <c r="M14" s="22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v>0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v>0</v>
      </c>
      <c r="I18" s="25"/>
      <c r="J18" s="9"/>
      <c r="K18" s="6"/>
      <c r="L18" s="6"/>
    </row>
    <row r="19" spans="2:13" x14ac:dyDescent="0.25">
      <c r="B19" s="29" t="s">
        <v>27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0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29</v>
      </c>
      <c r="C22" s="30"/>
      <c r="D22" s="30"/>
      <c r="E22" s="30"/>
      <c r="F22" s="31"/>
      <c r="G22" s="18"/>
      <c r="H22" s="8">
        <v>0</v>
      </c>
      <c r="I22" s="25"/>
      <c r="J22" s="9"/>
    </row>
    <row r="23" spans="2:13" x14ac:dyDescent="0.25">
      <c r="B23" s="29" t="s">
        <v>16</v>
      </c>
      <c r="C23" s="30"/>
      <c r="D23" s="30"/>
      <c r="E23" s="30"/>
      <c r="F23" s="31"/>
      <c r="G23" s="18"/>
      <c r="H23" s="8">
        <v>0</v>
      </c>
      <c r="I23" s="25"/>
      <c r="J23" s="9"/>
      <c r="K23" s="6"/>
    </row>
    <row r="24" spans="2:13" x14ac:dyDescent="0.25">
      <c r="B24" s="29" t="s">
        <v>17</v>
      </c>
      <c r="C24" s="30"/>
      <c r="D24" s="30"/>
      <c r="E24" s="30"/>
      <c r="F24" s="31"/>
      <c r="G24" s="18"/>
      <c r="H24" s="8">
        <v>0</v>
      </c>
      <c r="I24" s="25"/>
      <c r="J24" s="9"/>
      <c r="K24" s="6"/>
      <c r="L24" s="27"/>
      <c r="M24" s="25"/>
    </row>
    <row r="25" spans="2:13" x14ac:dyDescent="0.25">
      <c r="B25" s="29" t="s">
        <v>18</v>
      </c>
      <c r="C25" s="30"/>
      <c r="D25" s="30"/>
      <c r="E25" s="30"/>
      <c r="F25" s="31"/>
      <c r="G25" s="18"/>
      <c r="H25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</f>
        <v>62697.24000000002</v>
      </c>
      <c r="I25" s="25"/>
      <c r="J25" s="9"/>
      <c r="K25" s="9"/>
      <c r="L25" s="6"/>
    </row>
    <row r="26" spans="2:13" x14ac:dyDescent="0.25">
      <c r="B26" s="29" t="s">
        <v>30</v>
      </c>
      <c r="C26" s="30"/>
      <c r="D26" s="30"/>
      <c r="E26" s="30"/>
      <c r="F26" s="31"/>
      <c r="G26" s="18"/>
      <c r="H26" s="8">
        <v>0</v>
      </c>
      <c r="I26" s="25"/>
      <c r="J26" s="9"/>
      <c r="K26" s="9"/>
      <c r="L26" s="6"/>
    </row>
    <row r="27" spans="2:13" x14ac:dyDescent="0.25">
      <c r="B27" s="29" t="s">
        <v>19</v>
      </c>
      <c r="C27" s="30"/>
      <c r="D27" s="30"/>
      <c r="E27" s="30"/>
      <c r="F27" s="31"/>
      <c r="G27" s="18"/>
      <c r="H27" s="8">
        <v>482430</v>
      </c>
      <c r="I27" s="25"/>
      <c r="J27" s="9"/>
      <c r="K27" s="6"/>
    </row>
    <row r="28" spans="2:13" x14ac:dyDescent="0.25">
      <c r="B28" s="29" t="s">
        <v>20</v>
      </c>
      <c r="C28" s="30"/>
      <c r="D28" s="30"/>
      <c r="E28" s="30"/>
      <c r="F28" s="31"/>
      <c r="G28" s="18"/>
      <c r="H28" s="8">
        <v>815216</v>
      </c>
      <c r="I28" s="25"/>
      <c r="J28" s="9"/>
      <c r="K28" s="6"/>
      <c r="L28" s="6"/>
    </row>
    <row r="29" spans="2:13" x14ac:dyDescent="0.25">
      <c r="B29" s="29" t="s">
        <v>31</v>
      </c>
      <c r="C29" s="30"/>
      <c r="D29" s="30"/>
      <c r="E29" s="30"/>
      <c r="F29" s="31"/>
      <c r="G29" s="18"/>
      <c r="H29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+2300-156.59+1000+9150+1800-40817.63+2800+7450+1800-150398.92-99866.93-27432.68+850+9500+3000-481.41+1550-93.5+4100+7500+2950+3350+7500+1250</f>
        <v>166216.28999999998</v>
      </c>
      <c r="I29" s="25"/>
      <c r="J29" s="9"/>
      <c r="K29" s="6"/>
      <c r="L29" s="6"/>
    </row>
    <row r="30" spans="2:13" x14ac:dyDescent="0.25">
      <c r="B30" s="52" t="s">
        <v>21</v>
      </c>
      <c r="C30" s="53"/>
      <c r="D30" s="53"/>
      <c r="E30" s="53"/>
      <c r="F30" s="54"/>
      <c r="G30" s="17">
        <v>45755</v>
      </c>
      <c r="H30" s="2">
        <f>H31+H32+H33+H34+H36+H37+H35</f>
        <v>16739.999999999996</v>
      </c>
      <c r="I30" s="9"/>
      <c r="J30" s="9"/>
      <c r="K30" s="6"/>
      <c r="L30" s="6"/>
    </row>
    <row r="31" spans="2:13" x14ac:dyDescent="0.25">
      <c r="B31" s="29" t="s">
        <v>10</v>
      </c>
      <c r="C31" s="30"/>
      <c r="D31" s="30"/>
      <c r="E31" s="30"/>
      <c r="F31" s="31"/>
      <c r="G31" s="19"/>
      <c r="H31" s="10">
        <v>0</v>
      </c>
      <c r="I31" s="9"/>
      <c r="J31" s="9"/>
      <c r="K31" s="6"/>
      <c r="L31" s="6"/>
    </row>
    <row r="32" spans="2:13" x14ac:dyDescent="0.25">
      <c r="B32" s="29" t="s">
        <v>13</v>
      </c>
      <c r="C32" s="30"/>
      <c r="D32" s="30"/>
      <c r="E32" s="30"/>
      <c r="F32" s="31"/>
      <c r="G32" s="19"/>
      <c r="H32" s="8">
        <v>0</v>
      </c>
      <c r="I32" s="9"/>
      <c r="J32" s="9"/>
      <c r="K32" s="6"/>
      <c r="L32" s="6"/>
    </row>
    <row r="33" spans="2:12" x14ac:dyDescent="0.25">
      <c r="B33" s="29" t="s">
        <v>18</v>
      </c>
      <c r="C33" s="30"/>
      <c r="D33" s="30"/>
      <c r="E33" s="30"/>
      <c r="F33" s="31"/>
      <c r="G33" s="19"/>
      <c r="H33" s="8">
        <f>42971.12+73846-57106-42028.24-942.88</f>
        <v>16739.999999999996</v>
      </c>
      <c r="I33" s="9"/>
      <c r="J33" s="9"/>
      <c r="K33" s="6"/>
      <c r="L33" s="6"/>
    </row>
    <row r="34" spans="2:12" x14ac:dyDescent="0.25">
      <c r="B34" s="29" t="s">
        <v>19</v>
      </c>
      <c r="C34" s="30"/>
      <c r="D34" s="30"/>
      <c r="E34" s="30"/>
      <c r="F34" s="31"/>
      <c r="G34" s="19"/>
      <c r="H34" s="8">
        <v>0</v>
      </c>
      <c r="I34" s="9"/>
      <c r="J34" s="9"/>
      <c r="K34" s="6"/>
      <c r="L34" s="6"/>
    </row>
    <row r="35" spans="2:12" x14ac:dyDescent="0.25">
      <c r="B35" s="29" t="s">
        <v>11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2" x14ac:dyDescent="0.25">
      <c r="B36" s="29" t="s">
        <v>20</v>
      </c>
      <c r="C36" s="30"/>
      <c r="D36" s="30"/>
      <c r="E36" s="30"/>
      <c r="F36" s="31"/>
      <c r="G36" s="19"/>
      <c r="H36" s="8">
        <v>0</v>
      </c>
      <c r="I36" s="9"/>
      <c r="J36" s="9"/>
    </row>
    <row r="37" spans="2:12" x14ac:dyDescent="0.25">
      <c r="B37" s="29" t="s">
        <v>31</v>
      </c>
      <c r="C37" s="30"/>
      <c r="D37" s="30"/>
      <c r="E37" s="30"/>
      <c r="F37" s="31"/>
      <c r="G37" s="19"/>
      <c r="H37" s="8">
        <v>0</v>
      </c>
      <c r="I37" s="9"/>
      <c r="J37" s="9"/>
    </row>
    <row r="38" spans="2:12" x14ac:dyDescent="0.25">
      <c r="B38" s="33" t="s">
        <v>22</v>
      </c>
      <c r="C38" s="34"/>
      <c r="D38" s="34"/>
      <c r="E38" s="34"/>
      <c r="F38" s="35"/>
      <c r="G38" s="20">
        <v>45755</v>
      </c>
      <c r="H38" s="3">
        <f>SUM(H39:H52)</f>
        <v>784</v>
      </c>
      <c r="I38" s="9"/>
      <c r="J38" s="9"/>
    </row>
    <row r="39" spans="2:12" x14ac:dyDescent="0.25">
      <c r="B39" s="29" t="s">
        <v>10</v>
      </c>
      <c r="C39" s="30"/>
      <c r="D39" s="30"/>
      <c r="E39" s="30"/>
      <c r="F39" s="31"/>
      <c r="G39" s="18"/>
      <c r="H39" s="10">
        <v>0</v>
      </c>
      <c r="I39" s="9"/>
      <c r="J39" s="9"/>
    </row>
    <row r="40" spans="2:12" x14ac:dyDescent="0.25">
      <c r="B40" s="29" t="s">
        <v>11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2" x14ac:dyDescent="0.25">
      <c r="B41" s="29" t="s">
        <v>12</v>
      </c>
      <c r="C41" s="30"/>
      <c r="D41" s="30"/>
      <c r="E41" s="30"/>
      <c r="F41" s="31"/>
      <c r="G41" s="18"/>
      <c r="H41" s="10">
        <v>0</v>
      </c>
      <c r="I41" s="9"/>
      <c r="J41" s="9"/>
    </row>
    <row r="42" spans="2:12" x14ac:dyDescent="0.25">
      <c r="B42" s="29" t="s">
        <v>13</v>
      </c>
      <c r="C42" s="30"/>
      <c r="D42" s="30"/>
      <c r="E42" s="30"/>
      <c r="F42" s="31"/>
      <c r="G42" s="18"/>
      <c r="H42" s="10">
        <v>0</v>
      </c>
      <c r="I42" s="9"/>
      <c r="J42" s="23"/>
      <c r="K42" s="6"/>
      <c r="L42" s="6"/>
    </row>
    <row r="43" spans="2:12" x14ac:dyDescent="0.25">
      <c r="B43" s="29" t="s">
        <v>27</v>
      </c>
      <c r="C43" s="30"/>
      <c r="D43" s="30"/>
      <c r="E43" s="30"/>
      <c r="F43" s="31"/>
      <c r="G43" s="18" t="s">
        <v>28</v>
      </c>
      <c r="H43" s="10">
        <v>0</v>
      </c>
      <c r="I43" s="9"/>
      <c r="J43" s="9"/>
      <c r="L43" s="6"/>
    </row>
    <row r="44" spans="2:12" x14ac:dyDescent="0.25">
      <c r="B44" s="29" t="s">
        <v>14</v>
      </c>
      <c r="C44" s="30"/>
      <c r="D44" s="30"/>
      <c r="E44" s="30"/>
      <c r="F44" s="31"/>
      <c r="G44" s="18"/>
      <c r="H44" s="8">
        <v>0</v>
      </c>
      <c r="I44" s="9"/>
      <c r="J44" s="9"/>
    </row>
    <row r="45" spans="2:12" x14ac:dyDescent="0.25">
      <c r="B45" s="29" t="s">
        <v>15</v>
      </c>
      <c r="C45" s="30"/>
      <c r="D45" s="30"/>
      <c r="E45" s="30"/>
      <c r="F45" s="31"/>
      <c r="G45" s="18"/>
      <c r="H45" s="8">
        <v>0</v>
      </c>
      <c r="I45" s="9"/>
      <c r="J45" s="9"/>
      <c r="L45" s="6"/>
    </row>
    <row r="46" spans="2:12" x14ac:dyDescent="0.25">
      <c r="B46" s="29" t="s">
        <v>29</v>
      </c>
      <c r="C46" s="30"/>
      <c r="D46" s="30"/>
      <c r="E46" s="30"/>
      <c r="F46" s="31"/>
      <c r="G46" s="18"/>
      <c r="H46" s="8">
        <v>0</v>
      </c>
      <c r="I46" s="9"/>
      <c r="J46" s="9"/>
      <c r="L46" s="6"/>
    </row>
    <row r="47" spans="2:12" x14ac:dyDescent="0.25">
      <c r="B47" s="29" t="s">
        <v>16</v>
      </c>
      <c r="C47" s="30"/>
      <c r="D47" s="30"/>
      <c r="E47" s="30"/>
      <c r="F47" s="31"/>
      <c r="G47" s="18"/>
      <c r="H47" s="8">
        <v>0</v>
      </c>
      <c r="I47" s="9"/>
      <c r="J47" s="9"/>
    </row>
    <row r="48" spans="2:12" x14ac:dyDescent="0.25">
      <c r="B48" s="29" t="s">
        <v>17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18</v>
      </c>
      <c r="C49" s="30"/>
      <c r="D49" s="30"/>
      <c r="E49" s="30"/>
      <c r="F49" s="31"/>
      <c r="G49" s="18"/>
      <c r="H49" s="8">
        <f>700+84</f>
        <v>784</v>
      </c>
      <c r="I49" s="9"/>
      <c r="J49" s="9"/>
    </row>
    <row r="50" spans="2:12" x14ac:dyDescent="0.25">
      <c r="B50" s="29" t="s">
        <v>30</v>
      </c>
      <c r="C50" s="30"/>
      <c r="D50" s="30"/>
      <c r="E50" s="30"/>
      <c r="F50" s="31"/>
      <c r="G50" s="18"/>
      <c r="H50" s="8">
        <v>0</v>
      </c>
      <c r="I50" s="28"/>
      <c r="J50" s="9"/>
      <c r="K50" s="9"/>
      <c r="L50" s="6"/>
    </row>
    <row r="51" spans="2:12" x14ac:dyDescent="0.25">
      <c r="B51" s="29" t="s">
        <v>19</v>
      </c>
      <c r="C51" s="30"/>
      <c r="D51" s="30"/>
      <c r="E51" s="30"/>
      <c r="F51" s="31"/>
      <c r="G51" s="18"/>
      <c r="H51" s="8">
        <v>0</v>
      </c>
      <c r="I51" s="9"/>
      <c r="J51" s="9"/>
    </row>
    <row r="52" spans="2:12" x14ac:dyDescent="0.25">
      <c r="B52" s="29" t="s">
        <v>20</v>
      </c>
      <c r="C52" s="30"/>
      <c r="D52" s="30"/>
      <c r="E52" s="30"/>
      <c r="F52" s="31"/>
      <c r="G52" s="18"/>
      <c r="H52" s="8">
        <v>0</v>
      </c>
      <c r="I52" s="9"/>
      <c r="J52" s="9"/>
      <c r="K52" s="6"/>
    </row>
    <row r="53" spans="2:12" x14ac:dyDescent="0.25">
      <c r="B53" s="33" t="s">
        <v>23</v>
      </c>
      <c r="C53" s="34"/>
      <c r="D53" s="34"/>
      <c r="E53" s="34"/>
      <c r="F53" s="35"/>
      <c r="G53" s="20">
        <v>45755</v>
      </c>
      <c r="H53" s="3">
        <f>SUM(H54:H59)</f>
        <v>0</v>
      </c>
      <c r="I53" s="9"/>
      <c r="J53" s="9"/>
    </row>
    <row r="54" spans="2:12" x14ac:dyDescent="0.25">
      <c r="B54" s="29" t="s">
        <v>10</v>
      </c>
      <c r="C54" s="30"/>
      <c r="D54" s="30"/>
      <c r="E54" s="30"/>
      <c r="F54" s="31"/>
      <c r="G54" s="19"/>
      <c r="H54" s="10">
        <v>0</v>
      </c>
      <c r="I54" s="9"/>
      <c r="J54" s="9"/>
      <c r="K54" s="6"/>
    </row>
    <row r="55" spans="2:12" x14ac:dyDescent="0.25">
      <c r="B55" s="29" t="s">
        <v>13</v>
      </c>
      <c r="C55" s="30"/>
      <c r="D55" s="30"/>
      <c r="E55" s="30"/>
      <c r="F55" s="31"/>
      <c r="G55" s="19"/>
      <c r="H55" s="10">
        <v>0</v>
      </c>
      <c r="I55" s="9"/>
      <c r="J55" s="23"/>
      <c r="K55" s="6"/>
    </row>
    <row r="56" spans="2:12" x14ac:dyDescent="0.25">
      <c r="B56" s="29" t="s">
        <v>18</v>
      </c>
      <c r="C56" s="30"/>
      <c r="D56" s="30"/>
      <c r="E56" s="30"/>
      <c r="F56" s="31"/>
      <c r="G56" s="19"/>
      <c r="H56" s="8">
        <v>0</v>
      </c>
      <c r="I56" s="9"/>
      <c r="J56" s="9"/>
      <c r="K56" s="6"/>
    </row>
    <row r="57" spans="2:12" x14ac:dyDescent="0.25">
      <c r="B57" s="29" t="s">
        <v>19</v>
      </c>
      <c r="C57" s="30"/>
      <c r="D57" s="30"/>
      <c r="E57" s="30"/>
      <c r="F57" s="31"/>
      <c r="G57" s="19"/>
      <c r="H57" s="1">
        <v>0</v>
      </c>
      <c r="I57" s="9"/>
      <c r="J57" s="9"/>
      <c r="K57" s="6"/>
    </row>
    <row r="58" spans="2:12" x14ac:dyDescent="0.25">
      <c r="B58" s="29" t="s">
        <v>11</v>
      </c>
      <c r="C58" s="30"/>
      <c r="D58" s="30"/>
      <c r="E58" s="30"/>
      <c r="F58" s="31"/>
      <c r="G58" s="19"/>
      <c r="H58" s="1">
        <v>0</v>
      </c>
      <c r="I58" s="9"/>
      <c r="J58" s="9"/>
    </row>
    <row r="59" spans="2:12" x14ac:dyDescent="0.25">
      <c r="B59" s="29" t="s">
        <v>20</v>
      </c>
      <c r="C59" s="30"/>
      <c r="D59" s="30"/>
      <c r="E59" s="30"/>
      <c r="F59" s="31"/>
      <c r="G59" s="19"/>
      <c r="H59" s="1">
        <v>0</v>
      </c>
      <c r="I59" s="9"/>
      <c r="J59" s="9"/>
    </row>
    <row r="60" spans="2:12" x14ac:dyDescent="0.25">
      <c r="B60" s="39" t="s">
        <v>24</v>
      </c>
      <c r="C60" s="40"/>
      <c r="D60" s="40"/>
      <c r="E60" s="40"/>
      <c r="F60" s="41"/>
      <c r="G60" s="21">
        <v>45755</v>
      </c>
      <c r="H60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</f>
        <v>829584.60000000009</v>
      </c>
      <c r="I60" s="9"/>
      <c r="K60" s="6"/>
      <c r="L60" s="6"/>
    </row>
    <row r="61" spans="2:12" x14ac:dyDescent="0.25">
      <c r="B61" s="29" t="s">
        <v>25</v>
      </c>
      <c r="C61" s="30"/>
      <c r="D61" s="30"/>
      <c r="E61" s="30"/>
      <c r="F61" s="31"/>
      <c r="G61" s="19"/>
      <c r="H61" s="1">
        <v>5400</v>
      </c>
      <c r="I61" s="9"/>
      <c r="J61" s="9"/>
      <c r="L61" s="6"/>
    </row>
    <row r="62" spans="2:12" x14ac:dyDescent="0.25">
      <c r="B62" s="36" t="s">
        <v>26</v>
      </c>
      <c r="C62" s="37"/>
      <c r="D62" s="37"/>
      <c r="E62" s="37"/>
      <c r="F62" s="38"/>
      <c r="G62" s="19"/>
      <c r="H62" s="5">
        <f>H14+H30-H38-H53+H60-H61</f>
        <v>2366700.13</v>
      </c>
      <c r="I62" s="9"/>
      <c r="J62" s="9"/>
      <c r="K62" s="6"/>
    </row>
    <row r="63" spans="2:12" x14ac:dyDescent="0.25">
      <c r="B63" s="13"/>
      <c r="C63" s="13"/>
      <c r="D63" s="13"/>
      <c r="E63" s="13"/>
      <c r="F63" s="13"/>
      <c r="G63" s="7"/>
      <c r="H63" s="11"/>
      <c r="I63" s="9"/>
      <c r="J63" s="9"/>
      <c r="K63" s="6"/>
    </row>
    <row r="64" spans="2:12" ht="15.75" x14ac:dyDescent="0.25">
      <c r="B64" s="32" t="s">
        <v>36</v>
      </c>
      <c r="C64" s="32"/>
      <c r="D64" s="32"/>
      <c r="E64" s="13"/>
      <c r="F64" s="13"/>
      <c r="G64" s="7"/>
      <c r="H64" s="11"/>
      <c r="I64" s="9"/>
      <c r="J64" s="9"/>
      <c r="K64" s="6"/>
    </row>
    <row r="66" spans="2:4" x14ac:dyDescent="0.25">
      <c r="B66" s="55" t="s">
        <v>33</v>
      </c>
      <c r="C66" s="57">
        <v>700</v>
      </c>
      <c r="D66" s="56" t="s">
        <v>34</v>
      </c>
    </row>
    <row r="67" spans="2:4" x14ac:dyDescent="0.25">
      <c r="B67" s="58" t="s">
        <v>35</v>
      </c>
      <c r="C67" s="5">
        <f>SUM(C66)</f>
        <v>700</v>
      </c>
    </row>
  </sheetData>
  <mergeCells count="59">
    <mergeCell ref="B31:F31"/>
    <mergeCell ref="B21:F21"/>
    <mergeCell ref="B42:F42"/>
    <mergeCell ref="B37:F37"/>
    <mergeCell ref="B30:F30"/>
    <mergeCell ref="B23:F23"/>
    <mergeCell ref="B24:F24"/>
    <mergeCell ref="B27:F27"/>
    <mergeCell ref="B39:F39"/>
    <mergeCell ref="B22:F22"/>
    <mergeCell ref="C2:G2"/>
    <mergeCell ref="B4:D4"/>
    <mergeCell ref="B5:D5"/>
    <mergeCell ref="B6:D6"/>
    <mergeCell ref="B8:H8"/>
    <mergeCell ref="B49:F49"/>
    <mergeCell ref="B48:F48"/>
    <mergeCell ref="B43:F43"/>
    <mergeCell ref="K11:O11"/>
    <mergeCell ref="B13:F13"/>
    <mergeCell ref="B12:F12"/>
    <mergeCell ref="B14:F14"/>
    <mergeCell ref="B11:F11"/>
    <mergeCell ref="B15:F15"/>
    <mergeCell ref="B20:F20"/>
    <mergeCell ref="B47:F47"/>
    <mergeCell ref="B44:F44"/>
    <mergeCell ref="B45:F45"/>
    <mergeCell ref="B29:F29"/>
    <mergeCell ref="B28:F28"/>
    <mergeCell ref="B19:F19"/>
    <mergeCell ref="B62:F62"/>
    <mergeCell ref="B61:F61"/>
    <mergeCell ref="B55:F55"/>
    <mergeCell ref="B58:F58"/>
    <mergeCell ref="B51:F51"/>
    <mergeCell ref="B52:F52"/>
    <mergeCell ref="B54:F54"/>
    <mergeCell ref="B53:F53"/>
    <mergeCell ref="B60:F60"/>
    <mergeCell ref="B56:F56"/>
    <mergeCell ref="B57:F57"/>
    <mergeCell ref="B59:F59"/>
    <mergeCell ref="B50:F50"/>
    <mergeCell ref="B46:F46"/>
    <mergeCell ref="B64:D64"/>
    <mergeCell ref="B16:F16"/>
    <mergeCell ref="B17:F17"/>
    <mergeCell ref="B40:F40"/>
    <mergeCell ref="B41:F41"/>
    <mergeCell ref="B25:F25"/>
    <mergeCell ref="B38:F38"/>
    <mergeCell ref="B34:F34"/>
    <mergeCell ref="B36:F36"/>
    <mergeCell ref="B32:F32"/>
    <mergeCell ref="B33:F33"/>
    <mergeCell ref="B26:F26"/>
    <mergeCell ref="B18:F18"/>
    <mergeCell ref="B35:F35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2025-04-09T05:31:09Z</dcterms:modified>
  <cp:category/>
  <cp:contentStatus/>
</cp:coreProperties>
</file>